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6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<sst xmlns="http://schemas.openxmlformats.org/spreadsheetml/2006/main" count="135" uniqueCount="99">
  <si>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</si>
  <si>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</si>
  <si>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</si>
  <si>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</si>
  <si>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</si>
  <si>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</si>
  <si>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</si>
  <si>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</si>
  <si>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</si>
  <si>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</si>
  <si>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</si>
  <si>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</si>
  <si>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</si>
  <si>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</si>
  <si>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</si>
  <si>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</si>
  <si>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</si>
  <si>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</si>
  <si>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</si>
  <si>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</si>
  <si>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</si>
  <si>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</si>
  <si>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</si>
  <si>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</si>
  <si>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</si>
  <si>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</si>
  <si>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</si>
  <si>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</si>
  <si>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</si>
  <si>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</si>
  <si>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</si>
  <si>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</si>
  <si>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</si>
  <si>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</si>
  <si>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</si>
  <si>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</si>
  <si>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</si>
  <si>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</si>
  <si>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</si>
  <si>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</si>
  <si>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</si>
  <si>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</si>
  <si>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</si>
  <si>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</si>
  <si>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</si>
  <si>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</si>
  <si>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</si>
  <si>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</si>
  <si>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</si>
  <si>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</si>
  <si>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</si>
  <si>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</si>
  <si>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</si>
  <si>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</si>
  <si>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</si>
  <si>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</si>
  <si>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</si>
  <si>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</si>
  <si>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</si>
  <si>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Binna Burra Basalt Burned</t>
  </si>
  <si>
    <t>NCA</t>
  </si>
  <si>
    <t>28.196 S</t>
  </si>
  <si>
    <t>153.186 E</t>
  </si>
  <si>
    <t>757 m</t>
  </si>
  <si>
    <t>A</t>
  </si>
  <si>
    <t>B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</si>
  <si>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</si>
  <si>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</si>
  <si>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</si>
  <si>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</si>
  <si>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</si>
  <si>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</si>
  <si>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</si>
  <si>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</si>
  <si>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</si>
  <si>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</si>
  <si>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</si>
  <si>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</si>
  <si>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</si>
  <si>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</si>
  <si>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</si>
  <si>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</si>
  <si>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</si>
  <si>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</si>
  <si>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</si>
  <si>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</si>
  <si>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</si>
  <si>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</si>
  <si>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</si>
  <si>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</si>
  <si>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</si>
  <si>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</si>
  <si>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</si>
  <si>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</si>
  <si>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</si>
  <si>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</si>
  <si>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</si>
  <si>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Sclerophyll vegetation on basalt soil established  after post 2004 bush fire.</t>
  </si>
  <si>
    <t>Cannot be sure from photo, but tooth information contradictory so zapped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</si>
</sst>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9"/>
      <name val="宋体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26" activePane="bottomRight" state="split"/>
      <selection pane="topLeft" activeCell="X3" sqref="X3"/>
      <selection pane="topRight" activeCell="A3" sqref="A3"/>
      <selection pane="bottomLeft" activeCell="W11" sqref="W11"/>
      <selection pane="bottomRight" activeCell="B7" sqref="B7:AI4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16" t="s">
        <v>97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59</v>
      </c>
      <c r="C3" s="49"/>
      <c r="D3" s="50" t="s">
        <v>61</v>
      </c>
      <c r="E3" s="51" t="s">
        <v>62</v>
      </c>
      <c r="F3" s="50" t="s">
        <v>63</v>
      </c>
      <c r="G3" s="52">
        <v>38975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64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0.5</v>
      </c>
      <c r="P7" s="66">
        <v>0.5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0.5</v>
      </c>
      <c r="Z7" s="66">
        <v>0.5</v>
      </c>
      <c r="AA7" s="66">
        <v>0</v>
      </c>
      <c r="AB7" s="66">
        <v>1</v>
      </c>
      <c r="AC7" s="66">
        <v>0</v>
      </c>
      <c r="AD7" s="66">
        <v>0</v>
      </c>
      <c r="AE7" s="66">
        <v>0</v>
      </c>
      <c r="AF7" s="66">
        <v>0</v>
      </c>
      <c r="AG7" s="66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65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0.5</v>
      </c>
      <c r="W8" s="67">
        <v>0.5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57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0.5</v>
      </c>
      <c r="P9" s="67">
        <v>0.5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0.5</v>
      </c>
      <c r="W9" s="67">
        <v>0.5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66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0.25</v>
      </c>
      <c r="Q10" s="67">
        <v>0.25</v>
      </c>
      <c r="R10" s="67">
        <v>0.25</v>
      </c>
      <c r="S10" s="67">
        <v>0.25</v>
      </c>
      <c r="T10" s="67">
        <v>0</v>
      </c>
      <c r="U10" s="67">
        <v>0</v>
      </c>
      <c r="V10" s="67">
        <v>0.5</v>
      </c>
      <c r="W10" s="67">
        <v>0.5</v>
      </c>
      <c r="X10" s="67">
        <v>0</v>
      </c>
      <c r="Y10" s="67">
        <v>0</v>
      </c>
      <c r="Z10" s="67">
        <v>1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67</v>
      </c>
      <c r="C11" s="67">
        <v>0</v>
      </c>
      <c r="D11" s="67">
        <v>1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0.5</v>
      </c>
      <c r="Q11" s="67">
        <v>0.5</v>
      </c>
      <c r="R11" s="67">
        <v>0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</v>
      </c>
      <c r="Y11" s="67">
        <v>0</v>
      </c>
      <c r="Z11" s="67">
        <v>1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54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/>
      <c r="L12" s="67">
        <v>0</v>
      </c>
      <c r="M12" s="67">
        <v>0</v>
      </c>
      <c r="N12" s="67">
        <v>0.5</v>
      </c>
      <c r="O12" s="67">
        <v>0.5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0.5</v>
      </c>
      <c r="AG12" s="67">
        <v>0.5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68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0.5</v>
      </c>
      <c r="Q13" s="67">
        <v>0.5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0.5</v>
      </c>
      <c r="AG13" s="67">
        <v>0.5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69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0.5</v>
      </c>
      <c r="Z14" s="67">
        <v>0.5</v>
      </c>
      <c r="AA14" s="67">
        <v>0</v>
      </c>
      <c r="AB14" s="67">
        <v>1</v>
      </c>
      <c r="AC14" s="67">
        <v>0</v>
      </c>
      <c r="AD14" s="67">
        <v>0</v>
      </c>
      <c r="AE14" s="67">
        <v>0</v>
      </c>
      <c r="AF14" s="67">
        <v>0</v>
      </c>
      <c r="AG14" s="67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70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0.5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0.5</v>
      </c>
      <c r="W15" s="67">
        <v>0.5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71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0.5</v>
      </c>
      <c r="O16" s="67">
        <v>0.5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0.5</v>
      </c>
      <c r="AC16" s="67">
        <v>0.5</v>
      </c>
      <c r="AD16" s="67">
        <v>0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72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1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1</v>
      </c>
      <c r="AD17" s="67">
        <v>0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73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0.5</v>
      </c>
      <c r="Z18" s="67">
        <v>0.5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56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0.33</v>
      </c>
      <c r="O19" s="67">
        <v>0.33</v>
      </c>
      <c r="P19" s="67">
        <v>0.33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1</v>
      </c>
      <c r="AA19" s="67">
        <v>0</v>
      </c>
      <c r="AB19" s="67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74</v>
      </c>
      <c r="C20" s="67">
        <v>1</v>
      </c>
      <c r="D20" s="67">
        <v>0</v>
      </c>
      <c r="E20" s="67">
        <v>0</v>
      </c>
      <c r="F20" s="67">
        <v>1</v>
      </c>
      <c r="G20" s="67">
        <v>1</v>
      </c>
      <c r="H20" s="67">
        <v>1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0.5</v>
      </c>
      <c r="Q20" s="67">
        <v>0.5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1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75</v>
      </c>
      <c r="C21" s="67">
        <v>1</v>
      </c>
      <c r="D21" s="67">
        <v>0</v>
      </c>
      <c r="E21" s="67">
        <v>0</v>
      </c>
      <c r="F21" s="67">
        <v>0.5</v>
      </c>
      <c r="G21" s="67">
        <v>0.5</v>
      </c>
      <c r="H21" s="67">
        <v>0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0.33</v>
      </c>
      <c r="O21" s="67">
        <v>0.33</v>
      </c>
      <c r="P21" s="67">
        <v>0.33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1</v>
      </c>
      <c r="AC21" s="67">
        <v>0</v>
      </c>
      <c r="AD21" s="67">
        <v>0</v>
      </c>
      <c r="AE21" s="67">
        <v>0</v>
      </c>
      <c r="AF21" s="67">
        <v>0.5</v>
      </c>
      <c r="AG21" s="67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55</v>
      </c>
      <c r="C22" s="67">
        <v>1</v>
      </c>
      <c r="D22" s="67">
        <v>0</v>
      </c>
      <c r="E22" s="67">
        <v>0</v>
      </c>
      <c r="F22" s="67">
        <v>1</v>
      </c>
      <c r="G22" s="67">
        <v>1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0.33</v>
      </c>
      <c r="O22" s="67">
        <v>0.33</v>
      </c>
      <c r="P22" s="67">
        <v>0.33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0.5</v>
      </c>
      <c r="Z22" s="67">
        <v>0.5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76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0.5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77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0.5</v>
      </c>
      <c r="P24" s="67">
        <v>0.5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0.5</v>
      </c>
      <c r="Z24" s="67">
        <v>0.5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78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1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79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1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1</v>
      </c>
      <c r="X26" s="67">
        <v>0</v>
      </c>
      <c r="Y26" s="67">
        <v>0.5</v>
      </c>
      <c r="Z26" s="67">
        <v>0.5</v>
      </c>
      <c r="AA26" s="67">
        <v>0</v>
      </c>
      <c r="AB26" s="67">
        <v>1</v>
      </c>
      <c r="AC26" s="67">
        <v>0</v>
      </c>
      <c r="AD26" s="67">
        <v>0</v>
      </c>
      <c r="AE26" s="67">
        <v>0</v>
      </c>
      <c r="AF26" s="67">
        <v>0</v>
      </c>
      <c r="AG26" s="67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80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1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1</v>
      </c>
      <c r="AE27" s="67">
        <v>0</v>
      </c>
      <c r="AF27" s="67">
        <v>0.5</v>
      </c>
      <c r="AG27" s="67">
        <v>0.5</v>
      </c>
      <c r="AH27" s="55">
        <v>0</v>
      </c>
      <c r="AI27" s="5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81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0.5</v>
      </c>
      <c r="P28" s="67">
        <v>0.5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1</v>
      </c>
      <c r="X28" s="67">
        <v>0</v>
      </c>
      <c r="Y28" s="67">
        <v>0</v>
      </c>
      <c r="Z28" s="67">
        <v>1</v>
      </c>
      <c r="AA28" s="67">
        <v>0</v>
      </c>
      <c r="AB28" s="67">
        <v>1</v>
      </c>
      <c r="AC28" s="67">
        <v>0</v>
      </c>
      <c r="AD28" s="67">
        <v>0</v>
      </c>
      <c r="AE28" s="67">
        <v>0</v>
      </c>
      <c r="AF28" s="67">
        <v>0</v>
      </c>
      <c r="AG28" s="67">
        <v>1</v>
      </c>
      <c r="AH28" s="55">
        <v>0</v>
      </c>
      <c r="AI28" s="5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82</v>
      </c>
      <c r="C29" s="67">
        <v>1</v>
      </c>
      <c r="D29" s="67">
        <v>0</v>
      </c>
      <c r="E29" s="67">
        <v>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0.5</v>
      </c>
      <c r="O29" s="67">
        <v>0.5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0.5</v>
      </c>
      <c r="W29" s="67">
        <v>0.5</v>
      </c>
      <c r="X29" s="67">
        <v>0</v>
      </c>
      <c r="Y29" s="67">
        <v>0.5</v>
      </c>
      <c r="Z29" s="67">
        <v>0.5</v>
      </c>
      <c r="AA29" s="67">
        <v>0</v>
      </c>
      <c r="AB29" s="67">
        <v>0.5</v>
      </c>
      <c r="AC29" s="67">
        <v>0.5</v>
      </c>
      <c r="AD29" s="67">
        <v>0</v>
      </c>
      <c r="AE29" s="67">
        <v>0</v>
      </c>
      <c r="AF29" s="67">
        <v>0</v>
      </c>
      <c r="AG29" s="67">
        <v>1</v>
      </c>
      <c r="AH29" s="55">
        <v>0</v>
      </c>
      <c r="AI29" s="5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7" t="s">
        <v>83</v>
      </c>
      <c r="C30" s="67">
        <v>1</v>
      </c>
      <c r="D30" s="67">
        <v>0</v>
      </c>
      <c r="E30" s="67">
        <v>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0.5</v>
      </c>
      <c r="O30" s="67">
        <v>0.5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0.5</v>
      </c>
      <c r="W30" s="67">
        <v>0.5</v>
      </c>
      <c r="X30" s="67">
        <v>0</v>
      </c>
      <c r="Y30" s="67">
        <v>0</v>
      </c>
      <c r="Z30" s="67">
        <v>1</v>
      </c>
      <c r="AA30" s="67">
        <v>0</v>
      </c>
      <c r="AB30" s="67">
        <v>0</v>
      </c>
      <c r="AC30" s="67">
        <v>1</v>
      </c>
      <c r="AD30" s="67">
        <v>0</v>
      </c>
      <c r="AE30" s="67">
        <v>0</v>
      </c>
      <c r="AF30" s="67">
        <v>0</v>
      </c>
      <c r="AG30" s="67">
        <v>1</v>
      </c>
      <c r="AH30" s="55">
        <v>0</v>
      </c>
      <c r="AI30" s="5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67" t="s">
        <v>84</v>
      </c>
      <c r="C31" s="67">
        <v>1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1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1</v>
      </c>
      <c r="X31" s="67">
        <v>0</v>
      </c>
      <c r="Y31" s="67">
        <v>0.5</v>
      </c>
      <c r="Z31" s="67">
        <v>0.5</v>
      </c>
      <c r="AA31" s="67">
        <v>0</v>
      </c>
      <c r="AB31" s="67">
        <v>0</v>
      </c>
      <c r="AC31" s="67">
        <v>1</v>
      </c>
      <c r="AD31" s="67">
        <v>0</v>
      </c>
      <c r="AE31" s="67">
        <v>0</v>
      </c>
      <c r="AF31" s="67">
        <v>0</v>
      </c>
      <c r="AG31" s="67">
        <v>1</v>
      </c>
      <c r="AH31" s="55">
        <v>0</v>
      </c>
      <c r="AI31" s="5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67" t="s">
        <v>85</v>
      </c>
      <c r="C32" s="67">
        <v>1</v>
      </c>
      <c r="D32" s="67">
        <v>0</v>
      </c>
      <c r="E32" s="67">
        <v>1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0.5</v>
      </c>
      <c r="O32" s="67">
        <v>0.5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</v>
      </c>
      <c r="W32" s="67">
        <v>0</v>
      </c>
      <c r="X32" s="67">
        <v>0</v>
      </c>
      <c r="Y32" s="67">
        <v>0.5</v>
      </c>
      <c r="Z32" s="67">
        <v>0.5</v>
      </c>
      <c r="AA32" s="67">
        <v>0</v>
      </c>
      <c r="AB32" s="67">
        <v>0</v>
      </c>
      <c r="AC32" s="67">
        <v>0</v>
      </c>
      <c r="AD32" s="67">
        <v>1</v>
      </c>
      <c r="AE32" s="67">
        <v>0</v>
      </c>
      <c r="AF32" s="67">
        <v>0</v>
      </c>
      <c r="AG32" s="67">
        <v>0.5</v>
      </c>
      <c r="AH32" s="55">
        <v>0.5</v>
      </c>
      <c r="AI32" s="5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67" t="s">
        <v>86</v>
      </c>
      <c r="C33" s="67">
        <v>1</v>
      </c>
      <c r="D33" s="67">
        <v>0</v>
      </c>
      <c r="E33" s="67">
        <v>0</v>
      </c>
      <c r="F33" s="67">
        <v>1</v>
      </c>
      <c r="G33" s="67">
        <v>0.5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0.5</v>
      </c>
      <c r="O33" s="67">
        <v>0.5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0.5</v>
      </c>
      <c r="W33" s="67">
        <v>0.5</v>
      </c>
      <c r="X33" s="67">
        <v>0</v>
      </c>
      <c r="Y33" s="67">
        <v>0</v>
      </c>
      <c r="Z33" s="67">
        <v>1</v>
      </c>
      <c r="AA33" s="67">
        <v>0</v>
      </c>
      <c r="AB33" s="67">
        <v>0.33</v>
      </c>
      <c r="AC33" s="67">
        <v>0.33</v>
      </c>
      <c r="AD33" s="67">
        <v>0.33</v>
      </c>
      <c r="AE33" s="67">
        <v>0</v>
      </c>
      <c r="AF33" s="67">
        <v>0</v>
      </c>
      <c r="AG33" s="67">
        <v>1</v>
      </c>
      <c r="AH33" s="55">
        <v>0</v>
      </c>
      <c r="AI33" s="5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67" t="s">
        <v>87</v>
      </c>
      <c r="C34" s="67">
        <v>1</v>
      </c>
      <c r="D34" s="67">
        <v>0</v>
      </c>
      <c r="E34" s="67">
        <v>0</v>
      </c>
      <c r="F34" s="67">
        <v>1</v>
      </c>
      <c r="G34" s="67">
        <v>1</v>
      </c>
      <c r="H34" s="67">
        <v>0</v>
      </c>
      <c r="I34" s="67">
        <v>1</v>
      </c>
      <c r="J34" s="67">
        <v>0</v>
      </c>
      <c r="K34" s="67">
        <v>0</v>
      </c>
      <c r="L34" s="67">
        <v>0</v>
      </c>
      <c r="M34" s="67">
        <v>0</v>
      </c>
      <c r="N34" s="67">
        <v>0.33</v>
      </c>
      <c r="O34" s="67">
        <v>0.33</v>
      </c>
      <c r="P34" s="67">
        <v>0.33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0.5</v>
      </c>
      <c r="W34" s="67">
        <v>0.5</v>
      </c>
      <c r="X34" s="67">
        <v>0</v>
      </c>
      <c r="Y34" s="67">
        <v>0.5</v>
      </c>
      <c r="Z34" s="67">
        <v>0.5</v>
      </c>
      <c r="AA34" s="67">
        <v>0</v>
      </c>
      <c r="AB34" s="67">
        <v>0.5</v>
      </c>
      <c r="AC34" s="67">
        <v>0.5</v>
      </c>
      <c r="AD34" s="67">
        <v>0</v>
      </c>
      <c r="AE34" s="67">
        <v>0</v>
      </c>
      <c r="AF34" s="67">
        <v>0</v>
      </c>
      <c r="AG34" s="67">
        <v>1</v>
      </c>
      <c r="AH34" s="55">
        <v>0</v>
      </c>
      <c r="AI34" s="5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67" t="s">
        <v>88</v>
      </c>
      <c r="C35" s="67">
        <v>1</v>
      </c>
      <c r="D35" s="67">
        <v>0</v>
      </c>
      <c r="E35" s="67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0.5</v>
      </c>
      <c r="P35" s="67">
        <v>0.5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1</v>
      </c>
      <c r="W35" s="67">
        <v>0</v>
      </c>
      <c r="X35" s="67">
        <v>0</v>
      </c>
      <c r="Y35" s="67">
        <v>0</v>
      </c>
      <c r="Z35" s="67">
        <v>1</v>
      </c>
      <c r="AA35" s="67">
        <v>0</v>
      </c>
      <c r="AB35" s="67">
        <v>0</v>
      </c>
      <c r="AC35" s="67">
        <v>0</v>
      </c>
      <c r="AD35" s="67">
        <v>0.5</v>
      </c>
      <c r="AE35" s="67">
        <v>0.5</v>
      </c>
      <c r="AF35" s="67">
        <v>0.5</v>
      </c>
      <c r="AG35" s="67">
        <v>0.5</v>
      </c>
      <c r="AH35" s="55">
        <v>0</v>
      </c>
      <c r="AI35" s="5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1</v>
      </c>
      <c r="BT35">
        <f t="shared" si="39"/>
        <v>1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67" t="s">
        <v>89</v>
      </c>
      <c r="C36" s="67">
        <v>1</v>
      </c>
      <c r="D36" s="67">
        <v>0</v>
      </c>
      <c r="E36" s="67">
        <v>1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0.33</v>
      </c>
      <c r="O36" s="67">
        <v>0.33</v>
      </c>
      <c r="P36" s="67">
        <v>0.33</v>
      </c>
      <c r="Q36" s="67">
        <v>0</v>
      </c>
      <c r="R36" s="67">
        <v>0</v>
      </c>
      <c r="S36" s="67">
        <v>0</v>
      </c>
      <c r="T36" s="67">
        <v>0</v>
      </c>
      <c r="U36" s="67">
        <v>0.33</v>
      </c>
      <c r="V36" s="67">
        <v>0.33</v>
      </c>
      <c r="W36" s="67">
        <v>0.33</v>
      </c>
      <c r="X36" s="67">
        <v>0</v>
      </c>
      <c r="Y36" s="67">
        <v>0</v>
      </c>
      <c r="Z36" s="67">
        <v>1</v>
      </c>
      <c r="AA36" s="67">
        <v>0</v>
      </c>
      <c r="AB36" s="67">
        <v>0</v>
      </c>
      <c r="AC36" s="67">
        <v>1</v>
      </c>
      <c r="AD36" s="67">
        <v>0</v>
      </c>
      <c r="AE36" s="67">
        <v>0</v>
      </c>
      <c r="AF36" s="67">
        <v>0</v>
      </c>
      <c r="AG36" s="67">
        <v>1</v>
      </c>
      <c r="AH36" s="55">
        <v>0</v>
      </c>
      <c r="AI36" s="5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67" t="s">
        <v>90</v>
      </c>
      <c r="C37" s="67">
        <v>1</v>
      </c>
      <c r="D37" s="67">
        <v>0</v>
      </c>
      <c r="E37" s="67">
        <v>1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0.33</v>
      </c>
      <c r="O37" s="67">
        <v>0.33</v>
      </c>
      <c r="P37" s="67">
        <v>0.33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0.5</v>
      </c>
      <c r="W37" s="67">
        <v>0.5</v>
      </c>
      <c r="X37" s="67">
        <v>0</v>
      </c>
      <c r="Y37" s="67">
        <v>0</v>
      </c>
      <c r="Z37" s="67">
        <v>1</v>
      </c>
      <c r="AA37" s="67">
        <v>0</v>
      </c>
      <c r="AB37" s="67">
        <v>0</v>
      </c>
      <c r="AC37" s="67">
        <v>0</v>
      </c>
      <c r="AD37" s="67">
        <v>1</v>
      </c>
      <c r="AE37" s="67">
        <v>0</v>
      </c>
      <c r="AF37" s="67">
        <v>0</v>
      </c>
      <c r="AG37" s="67">
        <v>1</v>
      </c>
      <c r="AH37" s="55">
        <v>0</v>
      </c>
      <c r="AI37" s="5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67" t="s">
        <v>91</v>
      </c>
      <c r="C38" s="67">
        <v>1</v>
      </c>
      <c r="D38" s="67">
        <v>0</v>
      </c>
      <c r="E38" s="67">
        <v>1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0.5</v>
      </c>
      <c r="P38" s="67">
        <v>0.5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1</v>
      </c>
      <c r="X38" s="67">
        <v>0</v>
      </c>
      <c r="Y38" s="67">
        <v>0</v>
      </c>
      <c r="Z38" s="67">
        <v>1</v>
      </c>
      <c r="AA38" s="67">
        <v>0</v>
      </c>
      <c r="AB38" s="67">
        <v>0.5</v>
      </c>
      <c r="AC38" s="67">
        <v>0.5</v>
      </c>
      <c r="AD38" s="67">
        <v>0</v>
      </c>
      <c r="AE38" s="67">
        <v>0</v>
      </c>
      <c r="AF38" s="67">
        <v>0.5</v>
      </c>
      <c r="AG38" s="67">
        <v>0.5</v>
      </c>
      <c r="AH38" s="55">
        <v>0</v>
      </c>
      <c r="AI38" s="5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67" t="s">
        <v>92</v>
      </c>
      <c r="C39" s="67">
        <v>1</v>
      </c>
      <c r="D39" s="67">
        <v>0</v>
      </c>
      <c r="E39" s="67">
        <v>1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1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0.5</v>
      </c>
      <c r="W39" s="67">
        <v>0.5</v>
      </c>
      <c r="X39" s="67">
        <v>0</v>
      </c>
      <c r="Y39" s="67">
        <v>1</v>
      </c>
      <c r="Z39" s="67">
        <v>0</v>
      </c>
      <c r="AA39" s="67">
        <v>0</v>
      </c>
      <c r="AB39" s="67">
        <v>0</v>
      </c>
      <c r="AC39" s="67">
        <v>1</v>
      </c>
      <c r="AD39" s="67">
        <v>0</v>
      </c>
      <c r="AE39" s="67">
        <v>0</v>
      </c>
      <c r="AF39" s="67">
        <v>0</v>
      </c>
      <c r="AG39" s="67">
        <v>0.5</v>
      </c>
      <c r="AH39" s="55">
        <v>0.5</v>
      </c>
      <c r="AI39" s="5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67" t="s">
        <v>93</v>
      </c>
      <c r="C40" s="67">
        <v>1</v>
      </c>
      <c r="D40" s="67">
        <v>0</v>
      </c>
      <c r="E40" s="67">
        <v>0</v>
      </c>
      <c r="F40" s="67">
        <v>0.5</v>
      </c>
      <c r="G40" s="67">
        <v>0.5</v>
      </c>
      <c r="H40" s="67">
        <v>1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1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0.5</v>
      </c>
      <c r="W40" s="67">
        <v>0.5</v>
      </c>
      <c r="X40" s="67">
        <v>0</v>
      </c>
      <c r="Y40" s="67">
        <v>0</v>
      </c>
      <c r="Z40" s="67">
        <v>1</v>
      </c>
      <c r="AA40" s="67">
        <v>0</v>
      </c>
      <c r="AB40" s="67">
        <v>0</v>
      </c>
      <c r="AC40" s="67">
        <v>1</v>
      </c>
      <c r="AD40" s="67">
        <v>0</v>
      </c>
      <c r="AE40" s="67">
        <v>0</v>
      </c>
      <c r="AF40" s="67">
        <v>0</v>
      </c>
      <c r="AG40" s="67">
        <v>0.5</v>
      </c>
      <c r="AH40" s="55">
        <v>0.5</v>
      </c>
      <c r="AI40" s="5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1</v>
      </c>
      <c r="AV40">
        <f t="shared" si="15"/>
        <v>1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67" t="s">
        <v>94</v>
      </c>
      <c r="C41" s="67">
        <v>1</v>
      </c>
      <c r="D41" s="67">
        <v>0</v>
      </c>
      <c r="E41" s="67">
        <v>1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0.33</v>
      </c>
      <c r="O41" s="67">
        <v>0.33</v>
      </c>
      <c r="P41" s="67">
        <v>0.33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0.5</v>
      </c>
      <c r="W41" s="67">
        <v>0.5</v>
      </c>
      <c r="X41" s="67">
        <v>0</v>
      </c>
      <c r="Y41" s="67">
        <v>0</v>
      </c>
      <c r="Z41" s="67">
        <v>1</v>
      </c>
      <c r="AA41" s="67">
        <v>0</v>
      </c>
      <c r="AB41" s="67">
        <v>0</v>
      </c>
      <c r="AC41" s="67">
        <v>0.5</v>
      </c>
      <c r="AD41" s="67">
        <v>0.5</v>
      </c>
      <c r="AE41" s="67">
        <v>0</v>
      </c>
      <c r="AF41" s="67">
        <v>0</v>
      </c>
      <c r="AG41" s="67">
        <v>0.5</v>
      </c>
      <c r="AH41" s="55">
        <v>0.5</v>
      </c>
      <c r="AI41" s="5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67" t="s">
        <v>95</v>
      </c>
      <c r="C42" s="67">
        <v>1</v>
      </c>
      <c r="D42" s="67">
        <v>0</v>
      </c>
      <c r="E42" s="67">
        <v>0</v>
      </c>
      <c r="F42" s="67">
        <v>0.5</v>
      </c>
      <c r="G42" s="67">
        <v>0.5</v>
      </c>
      <c r="H42" s="67">
        <v>0</v>
      </c>
      <c r="I42" s="67">
        <v>1</v>
      </c>
      <c r="J42" s="67">
        <v>0</v>
      </c>
      <c r="K42" s="67">
        <v>0</v>
      </c>
      <c r="L42" s="67">
        <v>0</v>
      </c>
      <c r="M42" s="67">
        <v>0</v>
      </c>
      <c r="N42" s="67"/>
      <c r="O42" s="67">
        <v>0</v>
      </c>
      <c r="P42" s="67">
        <v>0</v>
      </c>
      <c r="Q42" s="67">
        <v>0.33</v>
      </c>
      <c r="R42" s="67">
        <v>0.33</v>
      </c>
      <c r="S42" s="67">
        <v>0.33</v>
      </c>
      <c r="T42" s="67">
        <v>0</v>
      </c>
      <c r="U42" s="67">
        <v>0.5</v>
      </c>
      <c r="V42" s="67">
        <v>0.5</v>
      </c>
      <c r="W42" s="67">
        <v>0</v>
      </c>
      <c r="X42" s="67">
        <v>0</v>
      </c>
      <c r="Y42" s="67">
        <v>1</v>
      </c>
      <c r="Z42" s="67">
        <v>0</v>
      </c>
      <c r="AA42" s="67">
        <v>0</v>
      </c>
      <c r="AB42" s="67">
        <v>0.5</v>
      </c>
      <c r="AC42" s="67">
        <v>0.5</v>
      </c>
      <c r="AD42" s="67">
        <v>0</v>
      </c>
      <c r="AE42" s="67">
        <v>0</v>
      </c>
      <c r="AF42" s="67">
        <v>0</v>
      </c>
      <c r="AG42" s="67">
        <v>1</v>
      </c>
      <c r="AH42" s="55">
        <v>0</v>
      </c>
      <c r="AI42" s="5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1</v>
      </c>
      <c r="AV42">
        <f t="shared" si="15"/>
        <v>0</v>
      </c>
      <c r="AW42">
        <f t="shared" si="16"/>
        <v>1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1</v>
      </c>
      <c r="BF42">
        <f t="shared" si="25"/>
        <v>1</v>
      </c>
      <c r="BG42">
        <f t="shared" si="26"/>
        <v>1</v>
      </c>
      <c r="BH42">
        <f t="shared" si="27"/>
        <v>0</v>
      </c>
      <c r="BI42">
        <f t="shared" si="28"/>
        <v>1</v>
      </c>
      <c r="BJ42">
        <f t="shared" si="29"/>
        <v>1</v>
      </c>
      <c r="BK42">
        <f t="shared" si="30"/>
        <v>0</v>
      </c>
      <c r="BL42">
        <f t="shared" si="31"/>
        <v>0</v>
      </c>
      <c r="BM42">
        <f t="shared" si="32"/>
        <v>1</v>
      </c>
      <c r="BN42">
        <f t="shared" si="33"/>
        <v>0</v>
      </c>
      <c r="BO42">
        <f t="shared" si="34"/>
        <v>0</v>
      </c>
      <c r="BP42">
        <f t="shared" si="35"/>
        <v>1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67" t="s">
        <v>96</v>
      </c>
      <c r="C43" s="67">
        <v>1</v>
      </c>
      <c r="D43" s="67">
        <v>0</v>
      </c>
      <c r="E43" s="67">
        <v>1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0.5</v>
      </c>
      <c r="Q43" s="67">
        <v>0.5</v>
      </c>
      <c r="R43" s="67">
        <v>0</v>
      </c>
      <c r="S43" s="67">
        <v>0</v>
      </c>
      <c r="T43" s="67">
        <v>0</v>
      </c>
      <c r="U43" s="67">
        <v>0</v>
      </c>
      <c r="V43" s="67">
        <v>0.5</v>
      </c>
      <c r="W43" s="67">
        <v>0.5</v>
      </c>
      <c r="X43" s="67">
        <v>0</v>
      </c>
      <c r="Y43" s="67">
        <v>0.5</v>
      </c>
      <c r="Z43" s="67">
        <v>0.5</v>
      </c>
      <c r="AA43" s="67">
        <v>0</v>
      </c>
      <c r="AB43" s="67">
        <v>0</v>
      </c>
      <c r="AC43" s="67">
        <v>0</v>
      </c>
      <c r="AD43" s="67">
        <v>1</v>
      </c>
      <c r="AE43" s="67">
        <v>0</v>
      </c>
      <c r="AF43" s="67">
        <v>0</v>
      </c>
      <c r="AG43" s="67">
        <v>1</v>
      </c>
      <c r="AH43" s="55">
        <v>0</v>
      </c>
      <c r="AI43" s="5" t="s">
        <v>98</v>
      </c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1</v>
      </c>
      <c r="BE43">
        <f t="shared" si="24"/>
        <v>1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1</v>
      </c>
      <c r="BL43">
        <f t="shared" si="31"/>
        <v>0</v>
      </c>
      <c r="BM43">
        <f t="shared" si="32"/>
        <v>1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1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37</v>
      </c>
      <c r="AR108" s="7">
        <f t="shared" si="91"/>
        <v>37</v>
      </c>
      <c r="AS108" s="7">
        <f t="shared" si="91"/>
        <v>30</v>
      </c>
      <c r="AT108" s="7">
        <f t="shared" si="91"/>
        <v>7</v>
      </c>
      <c r="AU108" s="7">
        <f t="shared" si="91"/>
        <v>7</v>
      </c>
      <c r="AV108" s="7">
        <f t="shared" si="91"/>
        <v>4</v>
      </c>
      <c r="AW108" s="7">
        <f t="shared" si="91"/>
        <v>3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13</v>
      </c>
      <c r="BC108" s="7">
        <f t="shared" si="91"/>
        <v>26</v>
      </c>
      <c r="BD108" s="7">
        <f t="shared" si="91"/>
        <v>25</v>
      </c>
      <c r="BE108" s="7">
        <f t="shared" si="91"/>
        <v>9</v>
      </c>
      <c r="BF108" s="7">
        <f t="shared" si="91"/>
        <v>2</v>
      </c>
      <c r="BG108" s="7">
        <f t="shared" si="91"/>
        <v>2</v>
      </c>
      <c r="BH108" s="7">
        <f t="shared" si="91"/>
        <v>1</v>
      </c>
      <c r="BI108" s="7">
        <f t="shared" si="91"/>
        <v>2</v>
      </c>
      <c r="BJ108" s="7">
        <f t="shared" si="91"/>
        <v>27</v>
      </c>
      <c r="BK108" s="7">
        <f t="shared" si="91"/>
        <v>29</v>
      </c>
      <c r="BL108" s="7">
        <f t="shared" si="91"/>
        <v>0</v>
      </c>
      <c r="BM108" s="7">
        <f t="shared" si="91"/>
        <v>14</v>
      </c>
      <c r="BN108" s="7">
        <f t="shared" si="91"/>
        <v>34</v>
      </c>
      <c r="BO108" s="7">
        <f t="shared" si="91"/>
        <v>0</v>
      </c>
      <c r="BP108" s="7">
        <f t="shared" si="91"/>
        <v>18</v>
      </c>
      <c r="BQ108" s="7">
        <f t="shared" si="91"/>
        <v>17</v>
      </c>
      <c r="BR108" s="7">
        <f t="shared" si="91"/>
        <v>10</v>
      </c>
      <c r="BS108" s="7">
        <f t="shared" si="91"/>
        <v>1</v>
      </c>
      <c r="BT108" s="7">
        <f t="shared" si="91"/>
        <v>6</v>
      </c>
      <c r="BU108" s="7">
        <f t="shared" si="91"/>
        <v>37</v>
      </c>
      <c r="BV108" s="7">
        <f t="shared" si="91"/>
        <v>11</v>
      </c>
      <c r="BW108" s="8" t="s">
        <v>39</v>
      </c>
      <c r="BX108" s="8">
        <f>SUM(BX7:BX107)</f>
        <v>37</v>
      </c>
      <c r="BY108" s="8">
        <f aca="true" t="shared" si="92" ref="BY108:CD108">SUM(BY7:BY107)</f>
        <v>37</v>
      </c>
      <c r="BZ108" s="8">
        <f t="shared" si="92"/>
        <v>37</v>
      </c>
      <c r="CA108" s="8">
        <f t="shared" si="92"/>
        <v>37</v>
      </c>
      <c r="CB108" s="8">
        <f t="shared" si="92"/>
        <v>37</v>
      </c>
      <c r="CC108" s="8">
        <f t="shared" si="92"/>
        <v>37</v>
      </c>
      <c r="CD108" s="8">
        <f t="shared" si="92"/>
        <v>37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30</v>
      </c>
      <c r="F109" s="1">
        <f>SUM(F7:F107)</f>
        <v>5.5</v>
      </c>
      <c r="G109" s="1">
        <f t="shared" si="93"/>
        <v>5</v>
      </c>
      <c r="H109" s="1">
        <f t="shared" si="93"/>
        <v>4</v>
      </c>
      <c r="I109" s="1">
        <f t="shared" si="93"/>
        <v>3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5.3100000000000005</v>
      </c>
      <c r="O109" s="1">
        <f t="shared" si="93"/>
        <v>13.31</v>
      </c>
      <c r="P109" s="1">
        <f t="shared" si="93"/>
        <v>12.06</v>
      </c>
      <c r="Q109" s="1">
        <f t="shared" si="93"/>
        <v>5.08</v>
      </c>
      <c r="R109" s="1">
        <f t="shared" si="93"/>
        <v>0.5800000000000001</v>
      </c>
      <c r="S109" s="59">
        <f t="shared" si="93"/>
        <v>0.5800000000000001</v>
      </c>
      <c r="T109" s="1">
        <f t="shared" si="93"/>
        <v>1</v>
      </c>
      <c r="U109" s="1">
        <f t="shared" si="93"/>
        <v>0.8300000000000001</v>
      </c>
      <c r="V109" s="1">
        <f t="shared" si="93"/>
        <v>16.83</v>
      </c>
      <c r="W109" s="59">
        <f t="shared" si="93"/>
        <v>19.33</v>
      </c>
      <c r="X109" s="1">
        <f t="shared" si="93"/>
        <v>0</v>
      </c>
      <c r="Y109" s="1">
        <f t="shared" si="93"/>
        <v>8.5</v>
      </c>
      <c r="Z109" s="59">
        <f t="shared" si="93"/>
        <v>28.5</v>
      </c>
      <c r="AA109" s="1">
        <f t="shared" si="93"/>
        <v>0</v>
      </c>
      <c r="AB109" s="1">
        <f t="shared" si="93"/>
        <v>14.83</v>
      </c>
      <c r="AC109" s="1">
        <f t="shared" si="93"/>
        <v>13.33</v>
      </c>
      <c r="AD109" s="1">
        <f t="shared" si="93"/>
        <v>8.33</v>
      </c>
      <c r="AE109" s="59">
        <f t="shared" si="93"/>
        <v>0.5</v>
      </c>
      <c r="AF109" s="1">
        <f t="shared" si="93"/>
        <v>3</v>
      </c>
      <c r="AG109" s="1">
        <f t="shared" si="93"/>
        <v>28.5</v>
      </c>
      <c r="AH109" s="59">
        <f t="shared" si="93"/>
        <v>5.5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37</v>
      </c>
      <c r="E110" s="1">
        <f>BY108</f>
        <v>37</v>
      </c>
      <c r="F110" s="1">
        <f>BY108</f>
        <v>37</v>
      </c>
      <c r="G110" s="1">
        <f>BY108</f>
        <v>37</v>
      </c>
      <c r="H110" s="1">
        <f>BY108</f>
        <v>37</v>
      </c>
      <c r="I110" s="1">
        <f>BY108</f>
        <v>37</v>
      </c>
      <c r="J110" s="59">
        <f>BY108</f>
        <v>37</v>
      </c>
      <c r="K110" s="2">
        <f>BZ108</f>
        <v>37</v>
      </c>
      <c r="L110" s="2">
        <f>BZ108</f>
        <v>37</v>
      </c>
      <c r="M110" s="2">
        <f>BZ108</f>
        <v>37</v>
      </c>
      <c r="N110" s="2">
        <f>BZ108</f>
        <v>37</v>
      </c>
      <c r="O110" s="2">
        <f>BZ108</f>
        <v>37</v>
      </c>
      <c r="P110" s="2">
        <f>BZ108</f>
        <v>37</v>
      </c>
      <c r="Q110" s="2">
        <f>BZ108</f>
        <v>37</v>
      </c>
      <c r="R110" s="2">
        <f>BZ108</f>
        <v>37</v>
      </c>
      <c r="S110" s="60">
        <f>BZ108</f>
        <v>37</v>
      </c>
      <c r="T110" s="3">
        <f>CA108</f>
        <v>37</v>
      </c>
      <c r="U110" s="3">
        <f>CA108</f>
        <v>37</v>
      </c>
      <c r="V110" s="3">
        <f>CA108</f>
        <v>37</v>
      </c>
      <c r="W110" s="61">
        <f>CA108</f>
        <v>37</v>
      </c>
      <c r="X110" s="8">
        <f>CB108</f>
        <v>37</v>
      </c>
      <c r="Y110" s="8">
        <f>CB108</f>
        <v>37</v>
      </c>
      <c r="Z110" s="57">
        <f>CB108</f>
        <v>37</v>
      </c>
      <c r="AA110" s="5">
        <f>CC108</f>
        <v>37</v>
      </c>
      <c r="AB110" s="5">
        <f>CC108</f>
        <v>37</v>
      </c>
      <c r="AC110" s="5">
        <f>CC108</f>
        <v>37</v>
      </c>
      <c r="AD110" s="5">
        <f>CC108</f>
        <v>37</v>
      </c>
      <c r="AE110" s="63">
        <f>CC108</f>
        <v>37</v>
      </c>
      <c r="AF110" s="6">
        <f>CD108</f>
        <v>37</v>
      </c>
      <c r="AG110" s="6">
        <f>CD108</f>
        <v>37</v>
      </c>
      <c r="AH110" s="64">
        <f>CD108</f>
        <v>37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259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2.7027027027027026</v>
      </c>
      <c r="E112" s="47">
        <f>(E109/BY108)*100</f>
        <v>81.08108108108108</v>
      </c>
      <c r="F112" s="47">
        <f>(F109/BY108)*100</f>
        <v>14.864864864864865</v>
      </c>
      <c r="G112" s="47">
        <f>(G109/BY108)*100</f>
        <v>13.513513513513514</v>
      </c>
      <c r="H112" s="47">
        <f>(H109/BY108)*100</f>
        <v>10.81081081081081</v>
      </c>
      <c r="I112" s="47">
        <f>(I109/BY108)*100</f>
        <v>8.108108108108109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14.351351351351353</v>
      </c>
      <c r="O112" s="47">
        <f>(O109/BZ108)*100</f>
        <v>35.97297297297297</v>
      </c>
      <c r="P112" s="47">
        <f>(P109/BZ108)*100</f>
        <v>32.5945945945946</v>
      </c>
      <c r="Q112" s="47">
        <f>(Q109/BZ108)*100</f>
        <v>13.729729729729732</v>
      </c>
      <c r="R112" s="47">
        <f>(R109/BZ108)*100</f>
        <v>1.5675675675675678</v>
      </c>
      <c r="S112" s="47">
        <f>(S109/BZ108)*100</f>
        <v>1.5675675675675678</v>
      </c>
      <c r="T112" s="47">
        <f>(T109/CA108)*100</f>
        <v>2.7027027027027026</v>
      </c>
      <c r="U112" s="47">
        <f>(U109/CA108)*100</f>
        <v>2.2432432432432434</v>
      </c>
      <c r="V112" s="47">
        <f>(V109/CA108)*100</f>
        <v>45.486486486486484</v>
      </c>
      <c r="W112" s="47">
        <f>(W109/CA108)*100</f>
        <v>52.24324324324324</v>
      </c>
      <c r="X112" s="47">
        <f>(X109/CB108)*100</f>
        <v>0</v>
      </c>
      <c r="Y112" s="47">
        <f>(Y109/CB108)*100</f>
        <v>22.972972972972975</v>
      </c>
      <c r="Z112" s="47">
        <f>(Z109/CB108)*100</f>
        <v>77.02702702702703</v>
      </c>
      <c r="AA112" s="47">
        <f>(AA109/CC108)*100</f>
        <v>0</v>
      </c>
      <c r="AB112" s="47">
        <f>(AB109/CC108)*100</f>
        <v>40.08108108108108</v>
      </c>
      <c r="AC112" s="47">
        <f>(AC109/CC108)*100</f>
        <v>36.027027027027025</v>
      </c>
      <c r="AD112" s="47">
        <f>(AD109/CC108)*100</f>
        <v>22.513513513513512</v>
      </c>
      <c r="AE112" s="47">
        <f>(AE109/CC108)*100</f>
        <v>1.3513513513513513</v>
      </c>
      <c r="AF112" s="47">
        <f>(AF109/CD108)*100</f>
        <v>8.108108108108109</v>
      </c>
      <c r="AG112" s="47">
        <f>(AG109/CD108)*100</f>
        <v>77.02702702702703</v>
      </c>
      <c r="AH112" s="47">
        <f>(AH109/CD108)*100</f>
        <v>14.864864864864865</v>
      </c>
      <c r="AP112" t="s">
        <v>55</v>
      </c>
      <c r="AQ112">
        <f>AQ108*7</f>
        <v>259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43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2012-05-16T02:47:35Z</dcterms:modified>
  <cp:category/>
  <cp:version/>
  <cp:contentType/>
  <cp:contentStatus/>
</cp:coreProperties>
</file>